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roznov1-my.sharepoint.com/personal/p_volny_eproznov_cz/Documents/"/>
    </mc:Choice>
  </mc:AlternateContent>
  <xr:revisionPtr revIDLastSave="154" documentId="8_{F7F6B72F-54EA-4A4F-91D3-FD5C9BCA4C0C}" xr6:coauthVersionLast="47" xr6:coauthVersionMax="47" xr10:uidLastSave="{E3A8A051-F666-4E3F-8201-C7001CB8C3BE}"/>
  <bookViews>
    <workbookView xWindow="-120" yWindow="-120" windowWidth="29040" windowHeight="15990" activeTab="1" xr2:uid="{87EC9BF0-37F7-400D-ADE0-97A455CC1709}"/>
  </bookViews>
  <sheets>
    <sheet name="2024" sheetId="1" r:id="rId1"/>
    <sheet name="2025" sheetId="3" r:id="rId2"/>
  </sheets>
  <definedNames>
    <definedName name="_xlnm._FilterDatabase" localSheetId="1" hidden="1">'2025'!$A$1:$L$1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F14" i="3" s="1"/>
  <c r="F8" i="3"/>
  <c r="E5" i="3"/>
  <c r="F5" i="3" s="1"/>
  <c r="E3" i="3"/>
  <c r="F3" i="3" s="1"/>
  <c r="E9" i="3"/>
  <c r="F9" i="3" s="1"/>
  <c r="E13" i="3"/>
  <c r="F13" i="3" s="1"/>
  <c r="E12" i="3"/>
  <c r="F12" i="3" s="1"/>
  <c r="E2" i="3"/>
  <c r="F2" i="3" s="1"/>
  <c r="E10" i="3"/>
  <c r="F10" i="3" s="1"/>
  <c r="E11" i="3"/>
  <c r="F11" i="3" s="1"/>
  <c r="E7" i="3"/>
  <c r="F7" i="3" s="1"/>
  <c r="E6" i="3"/>
  <c r="F6" i="3" s="1"/>
  <c r="E4" i="3"/>
  <c r="F4" i="3" s="1"/>
  <c r="E2" i="1"/>
  <c r="F2" i="1" s="1"/>
  <c r="F4" i="1"/>
  <c r="F9" i="1"/>
  <c r="E5" i="1"/>
  <c r="F5" i="1" s="1"/>
  <c r="E6" i="1"/>
  <c r="F6" i="1" s="1"/>
  <c r="E8" i="1"/>
  <c r="F8" i="1" s="1"/>
  <c r="E3" i="1"/>
  <c r="F3" i="1" s="1"/>
  <c r="E7" i="1"/>
  <c r="C7" i="1"/>
  <c r="L7" i="3" l="1"/>
  <c r="F7" i="1"/>
</calcChain>
</file>

<file path=xl/sharedStrings.xml><?xml version="1.0" encoding="utf-8"?>
<sst xmlns="http://schemas.openxmlformats.org/spreadsheetml/2006/main" count="35" uniqueCount="23">
  <si>
    <t>Holiš Radim</t>
  </si>
  <si>
    <t>Volný Petr</t>
  </si>
  <si>
    <t>Klesa Martin</t>
  </si>
  <si>
    <t>Němeček Martin</t>
  </si>
  <si>
    <t>Závorka Zdeněk</t>
  </si>
  <si>
    <t>Mičkal Jiří</t>
  </si>
  <si>
    <t>Divín Tomáš</t>
  </si>
  <si>
    <t>Poruba Jiří</t>
  </si>
  <si>
    <t>Start-Canazei</t>
  </si>
  <si>
    <t>Predazzo</t>
  </si>
  <si>
    <t>Canazei-Predazzo</t>
  </si>
  <si>
    <t>Predazzo-Cascata</t>
  </si>
  <si>
    <t>Cascata-Finish</t>
  </si>
  <si>
    <t>Celkem:</t>
  </si>
  <si>
    <t>Krzyžánek Dušan</t>
  </si>
  <si>
    <t>Míček Libor</t>
  </si>
  <si>
    <t>Koleček Čestmír</t>
  </si>
  <si>
    <t>Tretera Marek</t>
  </si>
  <si>
    <t>Navařík Martin</t>
  </si>
  <si>
    <t>Dlouhý Lukáš</t>
  </si>
  <si>
    <t>Pořadí:</t>
  </si>
  <si>
    <t>vitez</t>
  </si>
  <si>
    <t>45km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</si>
</sst>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212529"/>
      <name val="Arial"/>
      <family val="2"/>
      <charset val="238"/>
    </font>
    <font>
      <sz val="11"/>
      <color rgb="FF21252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1" fontId="0" fillId="0" borderId="0" xfId="0" applyNumberFormat="1"/>
    <xf numFmtId="21" fontId="2" fillId="0" borderId="0" xfId="0" applyNumberFormat="1" applyFont="1"/>
    <xf numFmtId="0" fontId="0" fillId="0" borderId="1" xfId="0" applyBorder="1"/>
    <xf numFmtId="0" fontId="1" fillId="0" borderId="1" xfId="0" applyFont="1" applyBorder="1"/>
    <xf numFmtId="21" fontId="0" fillId="0" borderId="1" xfId="0" applyNumberFormat="1" applyBorder="1"/>
    <xf numFmtId="46" fontId="0" fillId="0" borderId="1" xfId="0" applyNumberFormat="1" applyBorder="1"/>
    <xf numFmtId="21" fontId="0" fillId="0" borderId="3" xfId="0" applyNumberFormat="1" applyBorder="1"/>
    <xf numFmtId="46" fontId="0" fillId="0" borderId="3" xfId="0" applyNumberFormat="1" applyBorder="1"/>
    <xf numFmtId="21" fontId="0" fillId="0" borderId="2" xfId="0" applyNumberFormat="1" applyBorder="1"/>
    <xf numFmtId="46" fontId="0" fillId="0" borderId="2" xfId="0" applyNumberFormat="1" applyBorder="1"/>
    <xf numFmtId="21" fontId="3" fillId="0" borderId="0" xfId="0" applyNumberFormat="1" applyFont="1"/>
    <xf numFmtId="0" fontId="0" fillId="2" borderId="1" xfId="0" applyFill="1" applyBorder="1"/>
    <xf numFmtId="0" fontId="1" fillId="2" borderId="1" xfId="0" applyFont="1" applyFill="1" applyBorder="1"/>
    <xf numFmtId="0" fontId="0" fillId="3" borderId="1" xfId="0" applyFill="1" applyBorder="1"/>
    <xf numFmtId="21" fontId="0" fillId="3" borderId="1" xfId="0" applyNumberFormat="1" applyFill="1" applyBorder="1"/>
    <xf numFmtId="46" fontId="0" fillId="3" borderId="1" xfId="0" applyNumberFormat="1" applyFill="1" applyBorder="1"/>
    <xf numFmtId="0" fontId="0" fillId="4" borderId="1" xfId="0" applyFill="1" applyBorder="1"/>
    <xf numFmtId="21" fontId="0" fillId="4" borderId="1" xfId="0" applyNumberFormat="1" applyFill="1" applyBorder="1"/>
    <xf numFmtId="1" fontId="0" fillId="0" borderId="0" xfId="0" applyNumberFormat="1"/>
    <xf numFmtId="0" fontId="0" fillId="5" borderId="1" xfId="0" applyFill="1" applyBorder="1"/>
    <xf numFmtId="0" fontId="0" fillId="5" borderId="0" xfId="0" applyFill="1"/>
    <xf numFmtId="1" fontId="0" fillId="6" borderId="1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Marcialonga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4556643448128423"/>
          <c:y val="4.8939227552045599E-2"/>
          <c:w val="0.89839594516243659"/>
          <c:h val="0.50199056286795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</c:f>
              <c:strCache>
                <c:ptCount val="1"/>
                <c:pt idx="0">
                  <c:v>Klesa Martin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'2024'!$B$2:$E$2</c:f>
              <c:numCache>
                <c:formatCode>h:mm:ss</c:formatCode>
                <c:ptCount val="4"/>
                <c:pt idx="0">
                  <c:v>5.0289351851851849E-2</c:v>
                </c:pt>
                <c:pt idx="1">
                  <c:v>4.8460648148148149E-2</c:v>
                </c:pt>
                <c:pt idx="2">
                  <c:v>4.462962962962963E-2</c:v>
                </c:pt>
                <c:pt idx="3">
                  <c:v>9.6759259259259246E-3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B-4503-BCCB-CE89366290A4}"/>
            </c:ext>
          </c:extLst>
        </c:ser>
        <c:ser>
          <c:idx val="1"/>
          <c:order val="1"/>
          <c:tx>
            <c:strRef>
              <c:f>'2024'!$A$3</c:f>
              <c:strCache>
                <c:ptCount val="1"/>
                <c:pt idx="0">
                  <c:v>Mičkal Jiří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'2024'!$B$3:$E$3</c:f>
              <c:numCache>
                <c:formatCode>h:mm:ss</c:formatCode>
                <c:ptCount val="4"/>
                <c:pt idx="0">
                  <c:v>5.31712962962963E-2</c:v>
                </c:pt>
                <c:pt idx="1">
                  <c:v>5.0960648148148151E-2</c:v>
                </c:pt>
                <c:pt idx="2">
                  <c:v>5.1574074074074078E-2</c:v>
                </c:pt>
                <c:pt idx="3">
                  <c:v>1.1284722222222222E-2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5B-4503-BCCB-CE89366290A4}"/>
            </c:ext>
          </c:extLst>
        </c:ser>
        <c:ser>
          <c:idx val="2"/>
          <c:order val="2"/>
          <c:tx>
            <c:strRef>
              <c:f>'2024'!$A$4</c:f>
              <c:strCache>
                <c:ptCount val="1"/>
                <c:pt idx="0">
                  <c:v>Divín Tomáš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'2024'!$B$4:$E$4</c:f>
              <c:numCache>
                <c:formatCode>h:mm:ss</c:formatCode>
                <c:ptCount val="4"/>
                <c:pt idx="0">
                  <c:v>5.8923611111111107E-2</c:v>
                </c:pt>
                <c:pt idx="1">
                  <c:v>5.4282407407407411E-2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5B-4503-BCCB-CE89366290A4}"/>
            </c:ext>
          </c:extLst>
        </c:ser>
        <c:ser>
          <c:idx val="3"/>
          <c:order val="3"/>
          <c:tx>
            <c:strRef>
              <c:f>'2024'!$A$5</c:f>
              <c:strCache>
                <c:ptCount val="1"/>
                <c:pt idx="0">
                  <c:v>Volný Petr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'2024'!$B$5:$E$5</c:f>
              <c:numCache>
                <c:formatCode>h:mm:ss</c:formatCode>
                <c:ptCount val="4"/>
                <c:pt idx="0">
                  <c:v>6.1180555555555551E-2</c:v>
                </c:pt>
                <c:pt idx="1">
                  <c:v>5.7060185185185186E-2</c:v>
                </c:pt>
                <c:pt idx="2">
                  <c:v>5.6238425925925928E-2</c:v>
                </c:pt>
                <c:pt idx="3">
                  <c:v>1.1377314814814816E-2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5B-4503-BCCB-CE89366290A4}"/>
            </c:ext>
          </c:extLst>
        </c:ser>
        <c:ser>
          <c:idx val="4"/>
          <c:order val="4"/>
          <c:tx>
            <c:strRef>
              <c:f>'2024'!$A$6</c:f>
              <c:strCache>
                <c:ptCount val="1"/>
                <c:pt idx="0">
                  <c:v>Němeček Martin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'2024'!$B$6:$E$6</c:f>
              <c:numCache>
                <c:formatCode>h:mm:ss</c:formatCode>
                <c:ptCount val="4"/>
                <c:pt idx="0">
                  <c:v>6.1226851851851859E-2</c:v>
                </c:pt>
                <c:pt idx="1">
                  <c:v>6.0173611111111108E-2</c:v>
                </c:pt>
                <c:pt idx="2">
                  <c:v>6.1631944444444448E-2</c:v>
                </c:pt>
                <c:pt idx="3">
                  <c:v>1.3032407407407409E-2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5B-4503-BCCB-CE89366290A4}"/>
            </c:ext>
          </c:extLst>
        </c:ser>
        <c:ser>
          <c:idx val="5"/>
          <c:order val="5"/>
          <c:tx>
            <c:strRef>
              <c:f>'2024'!$A$7</c:f>
              <c:strCache>
                <c:ptCount val="1"/>
                <c:pt idx="0">
                  <c:v>Holiš Radim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'2024'!$B$7:$E$7</c:f>
              <c:numCache>
                <c:formatCode>h:mm:ss</c:formatCode>
                <c:ptCount val="4"/>
                <c:pt idx="0">
                  <c:v>6.9155092592592601E-2</c:v>
                </c:pt>
                <c:pt idx="1">
                  <c:v>6.1678240740740728E-2</c:v>
                </c:pt>
                <c:pt idx="2">
                  <c:v>6.0497685185185189E-2</c:v>
                </c:pt>
                <c:pt idx="3">
                  <c:v>1.1979166666666666E-2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5B-4503-BCCB-CE89366290A4}"/>
            </c:ext>
          </c:extLst>
        </c:ser>
        <c:ser>
          <c:idx val="6"/>
          <c:order val="6"/>
          <c:tx>
            <c:strRef>
              <c:f>'2024'!$A$8</c:f>
              <c:strCache>
                <c:ptCount val="1"/>
                <c:pt idx="0">
                  <c:v>Závorka Zdeněk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'2024'!$B$8:$E$8</c:f>
              <c:numCache>
                <c:formatCode>h:mm:ss</c:formatCode>
                <c:ptCount val="4"/>
                <c:pt idx="0">
                  <c:v>6.6331018518518511E-2</c:v>
                </c:pt>
                <c:pt idx="1">
                  <c:v>6.3298611111111111E-2</c:v>
                </c:pt>
                <c:pt idx="2">
                  <c:v>6.2685185185185191E-2</c:v>
                </c:pt>
                <c:pt idx="3">
                  <c:v>1.2106481481481482E-2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5B-4503-BCCB-CE89366290A4}"/>
            </c:ext>
          </c:extLst>
        </c:ser>
        <c:ser>
          <c:idx val="7"/>
          <c:order val="7"/>
          <c:tx>
            <c:strRef>
              <c:f>'2024'!$A$9</c:f>
              <c:strCache>
                <c:ptCount val="1"/>
                <c:pt idx="0">
                  <c:v>Poruba Jiří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'2024'!$B$9:$E$9</c:f>
              <c:numCache>
                <c:formatCode>h:mm:ss</c:formatCode>
                <c:ptCount val="4"/>
                <c:pt idx="0">
                  <c:v>9.3796296296296308E-2</c:v>
                </c:pt>
                <c:pt idx="1">
                  <c:v>8.4791666666666668E-2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5B-4503-BCCB-CE8936629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85678336"/>
        <c:axId val="534069952"/>
      </c:barChart>
      <c:catAx>
        <c:axId val="16856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4069952"/>
        <c:crosses val="autoZero"/>
        <c:auto val="1"/>
        <c:lblAlgn val="ctr"/>
        <c:lblOffset val="100"/>
        <c:noMultiLvlLbl val="0"/>
      </c:catAx>
      <c:valAx>
        <c:axId val="53406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85678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Marcialonga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4556643448128423"/>
          <c:y val="4.8939227552045599E-2"/>
          <c:w val="0.89839594516243659"/>
          <c:h val="0.50199056286795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'2025'!$A$2</c:f>
              <c:strCache>
                <c:ptCount val="1"/>
                <c:pt idx="0">
                  <c:v>Klesa Martin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'2025'!$B$1:$E$1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'2025'!$B$2:$E$2</c:f>
              <c:numCache>
                <c:formatCode>h:mm:ss</c:formatCode>
                <c:ptCount val="4"/>
                <c:pt idx="0">
                  <c:v>4.9675925925925929E-2</c:v>
                </c:pt>
                <c:pt idx="1">
                  <c:v>4.8020833333333332E-2</c:v>
                </c:pt>
                <c:pt idx="2">
                  <c:v>4.9085648148148149E-2</c:v>
                </c:pt>
                <c:pt idx="3">
                  <c:v>9.3981481481481485E-3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4-4458-869F-155E76A9DA62}"/>
            </c:ext>
          </c:extLst>
        </c:ser>
        <c:ser>
          <c:idx val="1"/>
          <c:order val="1"/>
          <c:tx>
            <c:strRef>
              <c:f>'2025'!$A$3</c:f>
              <c:strCache>
                <c:ptCount val="1"/>
                <c:pt idx="0">
                  <c:v>Navařík Martin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'2025'!$B$1:$E$1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'2025'!$B$3:$E$3</c:f>
              <c:numCache>
                <c:formatCode>h:mm:ss</c:formatCode>
                <c:ptCount val="4"/>
                <c:pt idx="0">
                  <c:v>5.2488425925925924E-2</c:v>
                </c:pt>
                <c:pt idx="1">
                  <c:v>5.3009259259259256E-2</c:v>
                </c:pt>
                <c:pt idx="2">
                  <c:v>5.5937500000000001E-2</c:v>
                </c:pt>
                <c:pt idx="3">
                  <c:v>1.1469907407407408E-2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4-4458-869F-155E76A9DA62}"/>
            </c:ext>
          </c:extLst>
        </c:ser>
        <c:ser>
          <c:idx val="2"/>
          <c:order val="2"/>
          <c:tx>
            <c:strRef>
              <c:f>'2025'!$A$4</c:f>
              <c:strCache>
                <c:ptCount val="1"/>
                <c:pt idx="0">
                  <c:v>Mičkal Jiří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'2025'!$B$1:$E$1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'2025'!$B$4:$E$4</c:f>
              <c:numCache>
                <c:formatCode>h:mm:ss</c:formatCode>
                <c:ptCount val="4"/>
                <c:pt idx="0">
                  <c:v>5.8240740740740739E-2</c:v>
                </c:pt>
                <c:pt idx="1">
                  <c:v>5.6041666666666663E-2</c:v>
                </c:pt>
                <c:pt idx="2">
                  <c:v>5.9479166666666666E-2</c:v>
                </c:pt>
                <c:pt idx="3">
                  <c:v>1.2905092592592593E-2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34-4458-869F-155E76A9DA62}"/>
            </c:ext>
          </c:extLst>
        </c:ser>
        <c:ser>
          <c:idx val="3"/>
          <c:order val="3"/>
          <c:tx>
            <c:strRef>
              <c:f>'2025'!$A$5</c:f>
              <c:strCache>
                <c:ptCount val="1"/>
                <c:pt idx="0">
                  <c:v>Tretera Marek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'2025'!$B$1:$E$1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'2025'!$B$5:$E$5</c:f>
              <c:numCache>
                <c:formatCode>h:mm:ss</c:formatCode>
                <c:ptCount val="4"/>
                <c:pt idx="0">
                  <c:v>6.0914351851851851E-2</c:v>
                </c:pt>
                <c:pt idx="1">
                  <c:v>6.2256944444444441E-2</c:v>
                </c:pt>
                <c:pt idx="2">
                  <c:v>6.6458333333333328E-2</c:v>
                </c:pt>
                <c:pt idx="3">
                  <c:v>1.0532407407407407E-2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34-4458-869F-155E76A9DA62}"/>
            </c:ext>
          </c:extLst>
        </c:ser>
        <c:ser>
          <c:idx val="4"/>
          <c:order val="4"/>
          <c:tx>
            <c:strRef>
              <c:f>'2025'!$A$6</c:f>
              <c:strCache>
                <c:ptCount val="1"/>
                <c:pt idx="0">
                  <c:v>Volný Petr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'2025'!$B$1:$E$1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'2025'!$B$6:$E$6</c:f>
              <c:numCache>
                <c:formatCode>h:mm:ss</c:formatCode>
                <c:ptCount val="4"/>
                <c:pt idx="0">
                  <c:v>6.1863425925925926E-2</c:v>
                </c:pt>
                <c:pt idx="1">
                  <c:v>6.2604166666666669E-2</c:v>
                </c:pt>
                <c:pt idx="2">
                  <c:v>6.8078703703703697E-2</c:v>
                </c:pt>
                <c:pt idx="3">
                  <c:v>1.0335648148148148E-2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34-4458-869F-155E76A9DA62}"/>
            </c:ext>
          </c:extLst>
        </c:ser>
        <c:ser>
          <c:idx val="5"/>
          <c:order val="5"/>
          <c:tx>
            <c:strRef>
              <c:f>'2025'!$A$7</c:f>
              <c:strCache>
                <c:ptCount val="1"/>
                <c:pt idx="0">
                  <c:v>Němeček Martin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'2025'!$B$1:$E$1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'2025'!$B$7:$E$7</c:f>
              <c:numCache>
                <c:formatCode>h:mm:ss</c:formatCode>
                <c:ptCount val="4"/>
                <c:pt idx="0">
                  <c:v>6.6192129629629629E-2</c:v>
                </c:pt>
                <c:pt idx="1">
                  <c:v>6.4988425925925922E-2</c:v>
                </c:pt>
                <c:pt idx="2">
                  <c:v>6.4930555555555561E-2</c:v>
                </c:pt>
                <c:pt idx="3">
                  <c:v>1.2453703703703703E-2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34-4458-869F-155E76A9DA62}"/>
            </c:ext>
          </c:extLst>
        </c:ser>
        <c:ser>
          <c:idx val="6"/>
          <c:order val="6"/>
          <c:tx>
            <c:strRef>
              <c:f>'2025'!$A$8</c:f>
              <c:strCache>
                <c:ptCount val="1"/>
                <c:pt idx="0">
                  <c:v>Koleček Čestmír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'2025'!$B$1:$E$1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'2025'!$B$8:$E$8</c:f>
              <c:numCache>
                <c:formatCode>h:mm:ss</c:formatCode>
                <c:ptCount val="4"/>
                <c:pt idx="0">
                  <c:v>0.10767361111111111</c:v>
                </c:pt>
                <c:pt idx="1">
                  <c:v>0.10540509259259259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34-4458-869F-155E76A9DA62}"/>
            </c:ext>
          </c:extLst>
        </c:ser>
        <c:ser>
          <c:idx val="7"/>
          <c:order val="7"/>
          <c:tx>
            <c:strRef>
              <c:f>'2025'!$A$9</c:f>
              <c:strCache>
                <c:ptCount val="1"/>
                <c:pt idx="0">
                  <c:v>Dlouhý Lukáš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'2025'!$B$1:$E$1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'2025'!$B$9:$E$9</c:f>
              <c:numCache>
                <c:formatCode>h:mm:ss</c:formatCode>
                <c:ptCount val="4"/>
                <c:pt idx="0">
                  <c:v>6.9618055555555558E-2</c:v>
                </c:pt>
                <c:pt idx="1">
                  <c:v>6.5659722222222217E-2</c:v>
                </c:pt>
                <c:pt idx="2">
                  <c:v>7.0266203703703706E-2</c:v>
                </c:pt>
                <c:pt idx="3">
                  <c:v>1.1574074074074073E-2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34-4458-869F-155E76A9DA62}"/>
            </c:ext>
          </c:extLst>
        </c:ser>
        <c:ser>
          <c:idx val="8"/>
          <c:order val="8"/>
          <c:tx>
            <c:strRef>
              <c:f>'2025'!$A$10</c:f>
              <c:strCache>
                <c:ptCount val="1"/>
                <c:pt idx="0">
                  <c:v>Závorka Zdeněk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'2025'!$B$1:$E$1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'2025'!$B$10:$E$10</c:f>
              <c:numCache>
                <c:formatCode>h:mm:ss</c:formatCode>
                <c:ptCount val="4"/>
                <c:pt idx="0">
                  <c:v>7.0636574074074074E-2</c:v>
                </c:pt>
                <c:pt idx="1">
                  <c:v>7.0868055555555559E-2</c:v>
                </c:pt>
                <c:pt idx="2">
                  <c:v>7.3043981481481488E-2</c:v>
                </c:pt>
                <c:pt idx="3">
                  <c:v>1.7800925925925928E-2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34-4458-869F-155E76A9DA62}"/>
            </c:ext>
          </c:extLst>
        </c:ser>
        <c:ser>
          <c:idx val="9"/>
          <c:order val="9"/>
          <c:tx>
            <c:strRef>
              <c:f>'2025'!$A$11</c:f>
              <c:strCache>
                <c:ptCount val="1"/>
                <c:pt idx="0">
                  <c:v>Holiš Radim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'2025'!$B$1:$E$1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'2025'!$B$11:$E$11</c:f>
              <c:numCache>
                <c:formatCode>h:mm:ss</c:formatCode>
                <c:ptCount val="4"/>
                <c:pt idx="0">
                  <c:v>7.6435185185185189E-2</c:v>
                </c:pt>
                <c:pt idx="1">
                  <c:v>7.4456018518518519E-2</c:v>
                </c:pt>
                <c:pt idx="2">
                  <c:v>7.9884259259259266E-2</c:v>
                </c:pt>
                <c:pt idx="3">
                  <c:v>1.3530092592592592E-2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34-4458-869F-155E76A9DA62}"/>
            </c:ext>
          </c:extLst>
        </c:ser>
        <c:ser>
          <c:idx val="10"/>
          <c:order val="10"/>
          <c:tx>
            <c:strRef>
              <c:f>'2025'!$A$12</c:f>
              <c:strCache>
                <c:ptCount val="1"/>
                <c:pt idx="0">
                  <c:v>Poruba Jiří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'2025'!$B$1:$E$1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'2025'!$B$12:$E$12</c:f>
              <c:numCache>
                <c:formatCode>h:mm:ss</c:formatCode>
                <c:ptCount val="4"/>
                <c:pt idx="0">
                  <c:v>9.5347222222222222E-2</c:v>
                </c:pt>
                <c:pt idx="1">
                  <c:v>9.7222222222222224E-2</c:v>
                </c:pt>
                <c:pt idx="2">
                  <c:v>0.10623842592592593</c:v>
                </c:pt>
                <c:pt idx="3">
                  <c:v>1.4722222222222223E-2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34-4458-869F-155E76A9DA62}"/>
            </c:ext>
          </c:extLst>
        </c:ser>
        <c:ser>
          <c:idx val="11"/>
          <c:order val="11"/>
          <c:tx>
            <c:strRef>
              <c:f>'2025'!$A$13</c:f>
              <c:strCache>
                <c:ptCount val="1"/>
                <c:pt idx="0">
                  <c:v>Krzyžánek Dušan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'2025'!$B$1:$E$1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'2025'!$B$13:$E$13</c:f>
              <c:numCache>
                <c:formatCode>h:mm:ss</c:formatCode>
                <c:ptCount val="4"/>
                <c:pt idx="0">
                  <c:v>0.10849537037037037</c:v>
                </c:pt>
                <c:pt idx="1">
                  <c:v>0.10565972222222222</c:v>
                </c:pt>
                <c:pt idx="2">
                  <c:v>9.8472222222222225E-2</c:v>
                </c:pt>
                <c:pt idx="3">
                  <c:v>1.6273148148148148E-2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34-4458-869F-155E76A9DA62}"/>
            </c:ext>
          </c:extLst>
        </c:ser>
        <c:ser>
          <c:idx val="12"/>
          <c:order val="12"/>
          <c:tx>
            <c:strRef>
              <c:f>'2025'!$A$14</c:f>
              <c:strCache>
                <c:ptCount val="1"/>
                <c:pt idx="0">
                  <c:v>Míček Libor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'2025'!$B$1:$E$1</c:f>
              <c:strCache>
                <c:ptCount val="4"/>
                <c:pt idx="0">
                  <c:v>Start-Canazei</c:v>
                </c:pt>
                <c:pt idx="1">
                  <c:v>Canazei-Predazzo</c:v>
                </c:pt>
                <c:pt idx="2">
                  <c:v>Predazzo-Cascata</c:v>
                </c:pt>
                <c:pt idx="3">
                  <c:v>Cascata-Finish</c:v>
                </c:pt>
              </c:strCache>
            </c:strRef>
          </c:cat>
          <c:val>
            <c:numRef>
              <c:f>'2025'!$B$14:$E$14</c:f>
              <c:numCache>
                <c:formatCode>h:mm:ss</c:formatCode>
                <c:ptCount val="4"/>
                <c:pt idx="0">
                  <c:v>0.11699074074074074</c:v>
                </c:pt>
                <c:pt idx="1">
                  <c:v>0.12172453703703703</c:v>
                </c:pt>
                <c:pt idx="2">
                  <c:v>0.11753472222222222</c:v>
                </c:pt>
                <c:pt idx="3">
                  <c:v>1.3831018518518519E-2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34-4458-869F-155E76A9D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85678336"/>
        <c:axId val="534069952"/>
      </c:barChart>
      <c:catAx>
        <c:axId val="16856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4069952"/>
        <c:crosses val="autoZero"/>
        <c:auto val="1"/>
        <c:lblAlgn val="ctr"/>
        <c:lblOffset val="100"/>
        <c:noMultiLvlLbl val="0"/>
      </c:catAx>
      <c:valAx>
        <c:axId val="53406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85678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720724</xdr:colOff>
      <xdr:row>13</xdr:row>
      <xdr:rowOff>44450</xdr:rowOff>
    </xdr:from>
    <xdr:to>
      <xdr:col>15</xdr:col>
      <xdr:colOff>184150</xdr:colOff>
      <xdr:row>36</xdr:row>
      <xdr:rowOff>88900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CC06E27-D163-57AB-15AB-2DC6A11EFB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17</xdr:row>
      <xdr:rowOff>133350</xdr:rowOff>
    </xdr:from>
    <xdr:to>
      <xdr:col>21</xdr:col>
      <xdr:colOff>539750</xdr:colOff>
      <xdr:row>54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E830BBA-DF2A-41C0-9AC1-2A498241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8C4C-E6B5-488D-BD36-FACE99FF1A4E}">
  <dimension ref="A1:I9"/>
  <sheetViews>
    <sheetView workbookViewId="0">
      <selection activeCell="E5" sqref="E5"/>
    </sheetView>
  </sheetViews>
  <sheetFormatPr defaultRowHeight="15" x14ac:dyDescent="0.25"/>
  <cols>
    <col min="1" max="1" width="14.5703125" bestFit="1" customWidth="1"/>
    <col min="2" max="2" width="11.85546875" bestFit="1" customWidth="1"/>
    <col min="3" max="3" width="15.5703125" bestFit="1" customWidth="1"/>
    <col min="4" max="4" width="15.42578125" bestFit="1" customWidth="1"/>
    <col min="5" max="5" width="12.5703125" bestFit="1" customWidth="1"/>
  </cols>
  <sheetData>
    <row r="1" spans="1:9" x14ac:dyDescent="0.25">
      <c r="A1" s="3"/>
      <c r="B1" s="4" t="s">
        <v>8</v>
      </c>
      <c r="C1" s="4" t="s">
        <v>10</v>
      </c>
      <c r="D1" s="4" t="s">
        <v>11</v>
      </c>
      <c r="E1" s="4" t="s">
        <v>12</v>
      </c>
      <c r="F1" s="4" t="s">
        <v>13</v>
      </c>
      <c r="G1" t="s">
        <v>9</v>
      </c>
    </row>
    <row r="2" spans="1:9" ht="15.75" thickBot="1" x14ac:dyDescent="0.3">
      <c r="A2" s="3" t="s">
        <v>2</v>
      </c>
      <c r="B2" s="9">
        <v>5.0289351851851849E-2</v>
      </c>
      <c r="C2" s="9">
        <v>4.8460648148148149E-2</v>
      </c>
      <c r="D2" s="9">
        <v>4.462962962962963E-2</v>
      </c>
      <c r="E2" s="9">
        <f>H2+I2</f>
        <v>9.6759259259259246E-3</v>
      </c>
      <c r="F2" s="10">
        <f t="shared" ref="F2:F9" si="0">SUM(B2:E2)</f>
        <v>0.15305555555555556</v>
      </c>
      <c r="H2" s="1">
        <v>4.1435185185185186E-3</v>
      </c>
      <c r="I2" s="2">
        <v>5.5324074074074069E-3</v>
      </c>
    </row>
    <row r="3" spans="1:9" x14ac:dyDescent="0.25">
      <c r="A3" s="3" t="s">
        <v>5</v>
      </c>
      <c r="B3" s="7">
        <v>5.31712962962963E-2</v>
      </c>
      <c r="C3" s="7">
        <v>5.0960648148148151E-2</v>
      </c>
      <c r="D3" s="7">
        <v>5.1574074074074078E-2</v>
      </c>
      <c r="E3" s="7">
        <f>H3+I3</f>
        <v>1.1284722222222222E-2</v>
      </c>
      <c r="F3" s="8">
        <f t="shared" si="0"/>
        <v>0.16699074074074075</v>
      </c>
      <c r="H3" s="2">
        <v>5.138888888888889E-3</v>
      </c>
      <c r="I3" s="2">
        <v>6.145833333333333E-3</v>
      </c>
    </row>
    <row r="4" spans="1:9" x14ac:dyDescent="0.25">
      <c r="A4" s="3" t="s">
        <v>6</v>
      </c>
      <c r="B4" s="5">
        <v>5.8923611111111107E-2</v>
      </c>
      <c r="C4" s="5">
        <v>5.4282407407407411E-2</v>
      </c>
      <c r="D4" s="5">
        <v>0</v>
      </c>
      <c r="E4" s="5">
        <v>0</v>
      </c>
      <c r="F4" s="6">
        <f t="shared" si="0"/>
        <v>0.11320601851851853</v>
      </c>
    </row>
    <row r="5" spans="1:9" x14ac:dyDescent="0.25">
      <c r="A5" s="3" t="s">
        <v>1</v>
      </c>
      <c r="B5" s="5">
        <v>6.1180555555555551E-2</v>
      </c>
      <c r="C5" s="5">
        <v>5.7060185185185186E-2</v>
      </c>
      <c r="D5" s="5">
        <v>5.6238425925925928E-2</v>
      </c>
      <c r="E5" s="5">
        <f>H5+I5</f>
        <v>1.1377314814814816E-2</v>
      </c>
      <c r="F5" s="6">
        <f t="shared" si="0"/>
        <v>0.18585648148148148</v>
      </c>
      <c r="H5" s="1">
        <v>5.0694444444444441E-3</v>
      </c>
      <c r="I5" s="1">
        <v>6.3078703703703708E-3</v>
      </c>
    </row>
    <row r="6" spans="1:9" x14ac:dyDescent="0.25">
      <c r="A6" s="3" t="s">
        <v>3</v>
      </c>
      <c r="B6" s="5">
        <v>6.1226851851851859E-2</v>
      </c>
      <c r="C6" s="5">
        <v>6.0173611111111108E-2</v>
      </c>
      <c r="D6" s="5">
        <v>6.1631944444444448E-2</v>
      </c>
      <c r="E6" s="5">
        <f>H6+I6</f>
        <v>1.3032407407407409E-2</v>
      </c>
      <c r="F6" s="6">
        <f t="shared" si="0"/>
        <v>0.19606481481481483</v>
      </c>
      <c r="H6" s="2">
        <v>6.053240740740741E-3</v>
      </c>
      <c r="I6" s="2">
        <v>6.9791666666666674E-3</v>
      </c>
    </row>
    <row r="7" spans="1:9" x14ac:dyDescent="0.25">
      <c r="A7" s="3" t="s">
        <v>0</v>
      </c>
      <c r="B7" s="5">
        <v>6.9155092592592601E-2</v>
      </c>
      <c r="C7" s="5">
        <f>G7-B7</f>
        <v>6.1678240740740728E-2</v>
      </c>
      <c r="D7" s="5">
        <v>6.0497685185185189E-2</v>
      </c>
      <c r="E7" s="5">
        <f>H7+I7</f>
        <v>1.1979166666666666E-2</v>
      </c>
      <c r="F7" s="6">
        <f t="shared" si="0"/>
        <v>0.20331018518518518</v>
      </c>
      <c r="G7" s="1">
        <v>0.13083333333333333</v>
      </c>
      <c r="H7" s="1">
        <v>5.3356481481481484E-3</v>
      </c>
      <c r="I7" s="1">
        <v>6.6435185185185182E-3</v>
      </c>
    </row>
    <row r="8" spans="1:9" x14ac:dyDescent="0.25">
      <c r="A8" s="3" t="s">
        <v>4</v>
      </c>
      <c r="B8" s="5">
        <v>6.6331018518518511E-2</v>
      </c>
      <c r="C8" s="5">
        <v>6.3298611111111111E-2</v>
      </c>
      <c r="D8" s="5">
        <v>6.2685185185185191E-2</v>
      </c>
      <c r="E8" s="5">
        <f>H8+I8</f>
        <v>1.2106481481481482E-2</v>
      </c>
      <c r="F8" s="6">
        <f t="shared" si="0"/>
        <v>0.2044212962962963</v>
      </c>
      <c r="H8" s="2">
        <v>5.4050925925925924E-3</v>
      </c>
      <c r="I8" s="2">
        <v>6.7013888888888887E-3</v>
      </c>
    </row>
    <row r="9" spans="1:9" x14ac:dyDescent="0.25">
      <c r="A9" s="3" t="s">
        <v>7</v>
      </c>
      <c r="B9" s="5">
        <v>9.3796296296296308E-2</v>
      </c>
      <c r="C9" s="5">
        <v>8.4791666666666668E-2</v>
      </c>
      <c r="D9" s="5">
        <v>0</v>
      </c>
      <c r="E9" s="5">
        <v>0</v>
      </c>
      <c r="F9" s="6">
        <f t="shared" si="0"/>
        <v>0.17858796296296298</v>
      </c>
    </row>
  </sheetData>
  <sortState xmlns:xlrd2="http://schemas.microsoft.com/office/spreadsheetml/2017/richdata2" ref="A2:I9">
    <sortCondition ref="C8:C9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F7F78-678E-4F29-ACC4-34A95450393B}">
  <dimension ref="A1:N17"/>
  <sheetViews>
    <sheetView tabSelected="1" workbookViewId="0">
      <selection activeCell="E21" sqref="E21"/>
    </sheetView>
  </sheetViews>
  <sheetFormatPr defaultRowHeight="15" x14ac:dyDescent="0.25"/>
  <cols>
    <col min="1" max="1" width="14.5703125" bestFit="1" customWidth="1"/>
    <col min="2" max="2" width="11.85546875" bestFit="1" customWidth="1"/>
    <col min="3" max="3" width="15.5703125" bestFit="1" customWidth="1"/>
    <col min="4" max="4" width="15.42578125" bestFit="1" customWidth="1"/>
    <col min="5" max="5" width="12.5703125" bestFit="1" customWidth="1"/>
    <col min="7" max="7" width="8.7109375" style="19"/>
  </cols>
  <sheetData>
    <row r="1" spans="1:14" x14ac:dyDescent="0.25">
      <c r="A1" s="12"/>
      <c r="B1" s="13" t="s">
        <v>8</v>
      </c>
      <c r="C1" s="13" t="s">
        <v>10</v>
      </c>
      <c r="D1" s="13" t="s">
        <v>11</v>
      </c>
      <c r="E1" s="13" t="s">
        <v>12</v>
      </c>
      <c r="F1" s="13" t="s">
        <v>13</v>
      </c>
      <c r="G1" s="13" t="s">
        <v>20</v>
      </c>
      <c r="N1" t="s">
        <v>21</v>
      </c>
    </row>
    <row r="2" spans="1:14" x14ac:dyDescent="0.25">
      <c r="A2" s="3" t="s">
        <v>2</v>
      </c>
      <c r="B2" s="5">
        <v>4.9675925925925929E-2</v>
      </c>
      <c r="C2" s="5">
        <v>4.8020833333333332E-2</v>
      </c>
      <c r="D2" s="5">
        <v>4.9085648148148149E-2</v>
      </c>
      <c r="E2" s="5">
        <f t="shared" ref="E2:E7" si="0">H2+I2</f>
        <v>9.3981481481481485E-3</v>
      </c>
      <c r="F2" s="6">
        <f t="shared" ref="F2:F14" si="1">SUM(B2:E2)</f>
        <v>0.15618055555555557</v>
      </c>
      <c r="G2" s="22">
        <v>454</v>
      </c>
      <c r="H2" s="1">
        <v>4.2361111111111115E-3</v>
      </c>
      <c r="I2" s="11">
        <v>5.162037037037037E-3</v>
      </c>
      <c r="N2" s="1">
        <v>0.11082175925925926</v>
      </c>
    </row>
    <row r="3" spans="1:14" x14ac:dyDescent="0.25">
      <c r="A3" s="14" t="s">
        <v>18</v>
      </c>
      <c r="B3" s="15">
        <v>5.2488425925925924E-2</v>
      </c>
      <c r="C3" s="15">
        <v>5.3009259259259256E-2</v>
      </c>
      <c r="D3" s="15">
        <v>5.5937500000000001E-2</v>
      </c>
      <c r="E3" s="15">
        <f t="shared" si="0"/>
        <v>1.1469907407407408E-2</v>
      </c>
      <c r="F3" s="16">
        <f t="shared" si="1"/>
        <v>0.1729050925925926</v>
      </c>
      <c r="G3" s="22">
        <v>849</v>
      </c>
      <c r="H3" s="1">
        <v>5.3587962962962964E-3</v>
      </c>
      <c r="I3" s="1">
        <v>6.1111111111111114E-3</v>
      </c>
    </row>
    <row r="4" spans="1:14" x14ac:dyDescent="0.25">
      <c r="A4" s="3" t="s">
        <v>5</v>
      </c>
      <c r="B4" s="5">
        <v>5.8240740740740739E-2</v>
      </c>
      <c r="C4" s="5">
        <v>5.6041666666666663E-2</v>
      </c>
      <c r="D4" s="5">
        <v>5.9479166666666666E-2</v>
      </c>
      <c r="E4" s="5">
        <f t="shared" si="0"/>
        <v>1.2905092592592593E-2</v>
      </c>
      <c r="F4" s="6">
        <f t="shared" si="1"/>
        <v>0.18666666666666665</v>
      </c>
      <c r="G4" s="22">
        <v>1222</v>
      </c>
      <c r="H4" s="11">
        <v>5.9722222222222225E-3</v>
      </c>
      <c r="I4" s="11">
        <v>6.9328703703703705E-3</v>
      </c>
    </row>
    <row r="5" spans="1:14" x14ac:dyDescent="0.25">
      <c r="A5" s="14" t="s">
        <v>17</v>
      </c>
      <c r="B5" s="15">
        <v>6.0914351851851851E-2</v>
      </c>
      <c r="C5" s="15">
        <v>6.2256944444444441E-2</v>
      </c>
      <c r="D5" s="15">
        <v>6.6458333333333328E-2</v>
      </c>
      <c r="E5" s="15">
        <f t="shared" si="0"/>
        <v>1.0532407407407407E-2</v>
      </c>
      <c r="F5" s="16">
        <f t="shared" si="1"/>
        <v>0.20016203703703703</v>
      </c>
      <c r="G5" s="22">
        <v>1602</v>
      </c>
      <c r="H5" s="1">
        <v>4.9074074074074072E-3</v>
      </c>
      <c r="I5" s="1">
        <v>5.6249999999999998E-3</v>
      </c>
    </row>
    <row r="6" spans="1:14" x14ac:dyDescent="0.25">
      <c r="A6" s="3" t="s">
        <v>1</v>
      </c>
      <c r="B6" s="5">
        <v>6.1863425925925926E-2</v>
      </c>
      <c r="C6" s="5">
        <v>6.2604166666666669E-2</v>
      </c>
      <c r="D6" s="5">
        <v>6.8078703703703697E-2</v>
      </c>
      <c r="E6" s="5">
        <f t="shared" si="0"/>
        <v>1.0335648148148148E-2</v>
      </c>
      <c r="F6" s="6">
        <f t="shared" si="1"/>
        <v>0.20288194444444443</v>
      </c>
      <c r="G6" s="22">
        <v>1686</v>
      </c>
      <c r="H6" s="1">
        <v>4.6296296296296294E-3</v>
      </c>
      <c r="I6" s="1">
        <v>5.7060185185185183E-3</v>
      </c>
    </row>
    <row r="7" spans="1:14" x14ac:dyDescent="0.25">
      <c r="A7" s="14" t="s">
        <v>3</v>
      </c>
      <c r="B7" s="15">
        <v>6.6192129629629629E-2</v>
      </c>
      <c r="C7" s="15">
        <v>6.4988425925925922E-2</v>
      </c>
      <c r="D7" s="15">
        <v>6.4930555555555561E-2</v>
      </c>
      <c r="E7" s="15">
        <f t="shared" si="0"/>
        <v>1.2453703703703703E-2</v>
      </c>
      <c r="F7" s="16">
        <f t="shared" si="1"/>
        <v>0.20856481481481481</v>
      </c>
      <c r="G7" s="22">
        <v>1843</v>
      </c>
      <c r="H7" s="11">
        <v>5.6712962962962967E-3</v>
      </c>
      <c r="I7" s="11">
        <v>6.7824074074074071E-3</v>
      </c>
      <c r="L7" s="1">
        <f>E6-E3</f>
        <v>-1.1342592592592602E-3</v>
      </c>
    </row>
    <row r="8" spans="1:14" x14ac:dyDescent="0.25">
      <c r="A8" s="20" t="s">
        <v>16</v>
      </c>
      <c r="B8" s="5">
        <v>0.10767361111111111</v>
      </c>
      <c r="C8" s="5">
        <v>0.10540509259259259</v>
      </c>
      <c r="D8" s="17"/>
      <c r="E8" s="18"/>
      <c r="F8" s="6">
        <f t="shared" si="1"/>
        <v>0.21307870370370369</v>
      </c>
      <c r="G8" s="22">
        <v>187</v>
      </c>
    </row>
    <row r="9" spans="1:14" x14ac:dyDescent="0.25">
      <c r="A9" s="14" t="s">
        <v>19</v>
      </c>
      <c r="B9" s="15">
        <v>6.9618055555555558E-2</v>
      </c>
      <c r="C9" s="15">
        <v>6.5659722222222217E-2</v>
      </c>
      <c r="D9" s="15">
        <v>7.0266203703703706E-2</v>
      </c>
      <c r="E9" s="15">
        <f t="shared" ref="E9:E14" si="2">H9+I9</f>
        <v>1.1574074074074073E-2</v>
      </c>
      <c r="F9" s="16">
        <f t="shared" si="1"/>
        <v>0.21711805555555555</v>
      </c>
      <c r="G9" s="22">
        <v>2060</v>
      </c>
      <c r="H9" s="1">
        <v>5.2893518518518515E-3</v>
      </c>
      <c r="I9" s="1">
        <v>6.2847222222222219E-3</v>
      </c>
    </row>
    <row r="10" spans="1:14" x14ac:dyDescent="0.25">
      <c r="A10" s="3" t="s">
        <v>4</v>
      </c>
      <c r="B10" s="5">
        <v>7.0636574074074074E-2</v>
      </c>
      <c r="C10" s="5">
        <v>7.0868055555555559E-2</v>
      </c>
      <c r="D10" s="5">
        <v>7.3043981481481488E-2</v>
      </c>
      <c r="E10" s="5">
        <f t="shared" si="2"/>
        <v>1.7800925925925928E-2</v>
      </c>
      <c r="F10" s="6">
        <f t="shared" si="1"/>
        <v>0.23234953703703703</v>
      </c>
      <c r="G10" s="22">
        <v>2419</v>
      </c>
      <c r="H10" s="11">
        <v>9.6296296296296303E-3</v>
      </c>
      <c r="I10" s="11">
        <v>8.1712962962962963E-3</v>
      </c>
    </row>
    <row r="11" spans="1:14" x14ac:dyDescent="0.25">
      <c r="A11" s="3" t="s">
        <v>0</v>
      </c>
      <c r="B11" s="5">
        <v>7.6435185185185189E-2</v>
      </c>
      <c r="C11" s="5">
        <v>7.4456018518518519E-2</v>
      </c>
      <c r="D11" s="5">
        <v>7.9884259259259266E-2</v>
      </c>
      <c r="E11" s="5">
        <f t="shared" si="2"/>
        <v>1.3530092592592592E-2</v>
      </c>
      <c r="F11" s="6">
        <f t="shared" si="1"/>
        <v>0.24430555555555555</v>
      </c>
      <c r="G11" s="22">
        <v>2720</v>
      </c>
      <c r="H11" s="1">
        <v>6.0879629629629626E-3</v>
      </c>
      <c r="I11" s="1">
        <v>7.4421296296296293E-3</v>
      </c>
    </row>
    <row r="12" spans="1:14" x14ac:dyDescent="0.25">
      <c r="A12" s="14" t="s">
        <v>7</v>
      </c>
      <c r="B12" s="15">
        <v>9.5347222222222222E-2</v>
      </c>
      <c r="C12" s="15">
        <v>9.7222222222222224E-2</v>
      </c>
      <c r="D12" s="15">
        <v>0.10623842592592593</v>
      </c>
      <c r="E12" s="15">
        <f t="shared" si="2"/>
        <v>1.4722222222222223E-2</v>
      </c>
      <c r="F12" s="16">
        <f t="shared" si="1"/>
        <v>0.31353009259259262</v>
      </c>
      <c r="G12" s="22">
        <v>4134</v>
      </c>
      <c r="H12" s="1">
        <v>7.037037037037037E-3</v>
      </c>
      <c r="I12" s="1">
        <v>7.6851851851851855E-3</v>
      </c>
    </row>
    <row r="13" spans="1:14" x14ac:dyDescent="0.25">
      <c r="A13" s="3" t="s">
        <v>14</v>
      </c>
      <c r="B13" s="5">
        <v>0.10849537037037037</v>
      </c>
      <c r="C13" s="5">
        <v>0.10565972222222222</v>
      </c>
      <c r="D13" s="5">
        <v>9.8472222222222225E-2</v>
      </c>
      <c r="E13" s="5">
        <f t="shared" si="2"/>
        <v>1.6273148148148148E-2</v>
      </c>
      <c r="F13" s="6">
        <f t="shared" si="1"/>
        <v>0.32890046296296294</v>
      </c>
      <c r="G13" s="22">
        <v>4347</v>
      </c>
      <c r="H13" s="1">
        <v>7.6851851851851855E-3</v>
      </c>
      <c r="I13" s="1">
        <v>8.5879629629629622E-3</v>
      </c>
    </row>
    <row r="14" spans="1:14" x14ac:dyDescent="0.25">
      <c r="A14" s="14" t="s">
        <v>15</v>
      </c>
      <c r="B14" s="15">
        <v>0.11699074074074074</v>
      </c>
      <c r="C14" s="15">
        <v>0.12172453703703703</v>
      </c>
      <c r="D14" s="15">
        <v>0.11753472222222222</v>
      </c>
      <c r="E14" s="15">
        <f t="shared" si="2"/>
        <v>1.3831018518518519E-2</v>
      </c>
      <c r="F14" s="16">
        <f t="shared" si="1"/>
        <v>0.37008101851851855</v>
      </c>
      <c r="G14" s="22">
        <v>4749</v>
      </c>
      <c r="H14" s="1">
        <v>6.5162037037037037E-3</v>
      </c>
      <c r="I14" s="1">
        <v>7.3148148148148148E-3</v>
      </c>
    </row>
    <row r="17" spans="1:1" x14ac:dyDescent="0.25">
      <c r="A17" s="21" t="s">
        <v>22</v>
      </c>
    </row>
  </sheetData>
  <autoFilter ref="A1:L1" xr:uid="{250F7F78-678E-4F29-ACC4-34A95450393B}">
    <sortState xmlns:xlrd2="http://schemas.microsoft.com/office/spreadsheetml/2017/richdata2" ref="A2:L14">
      <sortCondition ref="F1"/>
    </sortState>
  </autoFilter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8faae3-ea2a-4cf7-863a-bca74dac94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AE35762388DE43B01B631FF62A9F2D" ma:contentTypeVersion="16" ma:contentTypeDescription="Create a new document." ma:contentTypeScope="" ma:versionID="a723ea2724cd81ce662bbe2d2de56b4e">
  <xsd:schema xmlns:xsd="http://www.w3.org/2001/XMLSchema" xmlns:xs="http://www.w3.org/2001/XMLSchema" xmlns:p="http://schemas.microsoft.com/office/2006/metadata/properties" xmlns:ns3="6d8faae3-ea2a-4cf7-863a-bca74dac945c" xmlns:ns4="ef19e278-a7d5-4b77-92ee-24a14764129e" targetNamespace="http://schemas.microsoft.com/office/2006/metadata/properties" ma:root="true" ma:fieldsID="5e8369b8c6014f00b0edd6296cd0e155" ns3:_="" ns4:_="">
    <xsd:import namespace="6d8faae3-ea2a-4cf7-863a-bca74dac945c"/>
    <xsd:import namespace="ef19e278-a7d5-4b77-92ee-24a1476412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faae3-ea2a-4cf7-863a-bca74dac9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9e278-a7d5-4b77-92ee-24a1476412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322888-395D-423B-A585-A8880B9441E3}">
  <ds:schemaRefs>
    <ds:schemaRef ds:uri="http://purl.org/dc/elements/1.1/"/>
    <ds:schemaRef ds:uri="http://schemas.microsoft.com/office/2006/metadata/properties"/>
    <ds:schemaRef ds:uri="http://purl.org/dc/dcmitype/"/>
    <ds:schemaRef ds:uri="6d8faae3-ea2a-4cf7-863a-bca74dac945c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ef19e278-a7d5-4b77-92ee-24a14764129e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4EDA59-11B9-4AE4-A9CF-917C49BDC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8faae3-ea2a-4cf7-863a-bca74dac945c"/>
    <ds:schemaRef ds:uri="ef19e278-a7d5-4b77-92ee-24a1476412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C63244-9F3F-4949-A326-C6B3E2B615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Volný</dc:creator>
  <cp:lastModifiedBy>Petr Volný</cp:lastModifiedBy>
  <cp:lastPrinted>2024-01-28T17:49:16Z</cp:lastPrinted>
  <dcterms:created xsi:type="dcterms:W3CDTF">2024-01-28T16:58:35Z</dcterms:created>
  <dcterms:modified xsi:type="dcterms:W3CDTF">2025-02-07T09:27:31Z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0x010100F9AE35762388DE43B01B631FF62A9F2D</vt:lpwstr>
  </property>
</Properties>
</file>